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https://edneta.sharepoint.com/sites/SolutionsEngineering/Shared Documents/Proposal Documents/IN/Indiana State Library/ISL_RFP_IA.WAN - FY2023/Final Submission/ENA's Response to ISL RFS 23-72538/Attachment C - Indiana Economic Impact/"/>
    </mc:Choice>
  </mc:AlternateContent>
  <xr:revisionPtr revIDLastSave="277" documentId="13_ncr:4000b_{448A9399-81D3-444B-9CA3-8A987C8AE2BA}" xr6:coauthVersionLast="47" xr6:coauthVersionMax="47" xr10:uidLastSave="{875E429A-DFD8-4F1F-9D33-B15CD42A4CA5}"/>
  <bookViews>
    <workbookView xWindow="44880" yWindow="60" windowWidth="29040" windowHeight="15840" activeTab="1" xr2:uid="{00000000-000D-0000-FFFF-FFFF00000000}"/>
  </bookViews>
  <sheets>
    <sheet name="Instructions" sheetId="2" r:id="rId1"/>
    <sheet name="Attachment C" sheetId="1" r:id="rId2"/>
    <sheet name="FTE Details" sheetId="3" r:id="rId3"/>
  </sheets>
  <calcPr calcId="191028"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0" i="3" l="1"/>
  <c r="E29" i="3"/>
  <c r="E28" i="3"/>
  <c r="E27" i="3"/>
  <c r="E26" i="3"/>
  <c r="E25" i="3"/>
  <c r="E36" i="3"/>
  <c r="E54" i="3"/>
  <c r="E53" i="3"/>
  <c r="E52" i="3"/>
  <c r="E46" i="3"/>
  <c r="E45" i="3"/>
  <c r="E44" i="3"/>
  <c r="E38" i="3"/>
  <c r="E37" i="3"/>
  <c r="E12" i="3"/>
  <c r="E13" i="3"/>
  <c r="E14" i="3"/>
  <c r="E15" i="3"/>
  <c r="E16" i="3"/>
  <c r="E17" i="3"/>
  <c r="E18" i="3"/>
  <c r="E19" i="3"/>
  <c r="E51" i="3"/>
  <c r="E11" i="3"/>
  <c r="E10" i="3"/>
  <c r="E9" i="3"/>
  <c r="E39" i="3" l="1"/>
  <c r="E31" i="3"/>
  <c r="E47" i="3"/>
  <c r="E55" i="3"/>
  <c r="E20" i="3"/>
</calcChain>
</file>

<file path=xl/sharedStrings.xml><?xml version="1.0" encoding="utf-8"?>
<sst xmlns="http://schemas.openxmlformats.org/spreadsheetml/2006/main" count="121" uniqueCount="90">
  <si>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</si>
  <si>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</si>
  <si>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</si>
  <si>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</si>
  <si>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</si>
  <si>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</si>
  <si>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</si>
  <si>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</si>
  <si>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ENA Services, LLC</t>
  </si>
  <si>
    <t>Address/City/State/Zip Code:</t>
  </si>
  <si>
    <t>618 Grassmere Park Drive, Suite 12, Nashville, TN 37211</t>
  </si>
  <si>
    <t>Telephone #/Fax #/Website:</t>
  </si>
  <si>
    <t>(615) 312-6000, (615) 312-6099, www.ena.com</t>
  </si>
  <si>
    <t>Federal Tax Identification Number:</t>
  </si>
  <si>
    <t xml:space="preserve">62-1805864 </t>
  </si>
  <si>
    <t>State/Country of domicile/incorporation:</t>
  </si>
  <si>
    <t>Delaware, USA</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</si>
  <si>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</si>
  <si>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</si>
  <si>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</si>
  <si>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</si>
  <si>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</si>
  <si>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</si>
  <si>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</si>
  <si>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</si>
  <si>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</si>
  <si>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1,459,582.11 (gross payroll)</t>
  </si>
  <si>
    <t>Total amount of payroll paid to all employees per the most recently completed IRS Form W-2 distribution:</t>
  </si>
  <si>
    <t>32,228,343.04 (FUTA gross wages)</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</si>
  <si>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</si>
  <si>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</si>
  <si>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</si>
  <si>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</si>
  <si>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</si>
  <si>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Matrix Integration</t>
  </si>
  <si>
    <t>ESI Tech Advisors</t>
  </si>
  <si>
    <t>Revere Consulting Company, Inc.</t>
  </si>
  <si>
    <t>Address/Contact Person/Telephone Number/Tax ID Number:</t>
  </si>
  <si>
    <t xml:space="preserve">417 Main St. Jasper IN 47546/Rob Wildman/812.481.5038/Tax ID Number:35-2016356 </t>
  </si>
  <si>
    <t>Indianapolis, Indianapolis IN 46250/Andrew Hall/317.603.0102/Tax ID Number: 35-2006057</t>
  </si>
  <si>
    <t>4942 Bayview Drive, Richton Park, IL 60471/Jeffrey Revere/708.753.7960/Tax ID# 30-0082231</t>
  </si>
  <si>
    <r>
      <t>Affirmation by authorized official:</t>
    </r>
    <r>
      <rPr>
        <sz val="10"/>
        <rFont val="Arial"/>
        <family val="2"/>
      </rPr>
      <t xml:space="preserve">  I affirm under penalties of perjury that the foregoing representations are true to be the best of my knowledge and belief:</t>
    </r>
  </si>
  <si>
    <t>Signature:</t>
  </si>
  <si>
    <t>Name of auththorized official:</t>
  </si>
  <si>
    <t>Gayle Nelson</t>
  </si>
  <si>
    <t>Title:</t>
  </si>
  <si>
    <t>Chief Revenue Officer</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</si>
  <si>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</si>
  <si>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</si>
  <si>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</si>
  <si>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</si>
  <si>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</si>
  <si>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</si>
  <si>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PRIME CONTRACTOR COMPANY</t>
  </si>
  <si>
    <t>EMPLOYEE JOB TITLE</t>
  </si>
  <si>
    <t xml:space="preserve">Number of Employees </t>
  </si>
  <si>
    <r>
      <t xml:space="preserve">Duration </t>
    </r>
    <r>
      <rPr>
        <b/>
        <i/>
        <sz val="10"/>
        <rFont val="Arial"/>
        <family val="2"/>
      </rPr>
      <t>(In Months)</t>
    </r>
  </si>
  <si>
    <t>Time Spent (Percentage)</t>
  </si>
  <si>
    <t>NUMBER OF FTE</t>
  </si>
  <si>
    <t>Example: Project Managers</t>
  </si>
  <si>
    <t>Example: Project Coordinators</t>
  </si>
  <si>
    <t>Example: Project Directors</t>
  </si>
  <si>
    <t>Senior Manager, Customer Services</t>
  </si>
  <si>
    <t>Senior Account Services Manager</t>
  </si>
  <si>
    <t>Account Services Manager</t>
  </si>
  <si>
    <t>Account Operations Coordinator</t>
  </si>
  <si>
    <t>Senior Solutions Engineer</t>
  </si>
  <si>
    <t>Director, Project Management</t>
  </si>
  <si>
    <t>Senior Manager, PMO</t>
  </si>
  <si>
    <t>Field Engineer</t>
  </si>
  <si>
    <t>TOTAL FTE COUNT</t>
  </si>
  <si>
    <t>SUB CONTRACTOR COMPANY NAME</t>
  </si>
  <si>
    <t>JOB TITLE</t>
  </si>
  <si>
    <t>VP of Technology</t>
  </si>
  <si>
    <t>Client Support Specialist</t>
  </si>
  <si>
    <t>Implementation Success Manager</t>
  </si>
  <si>
    <t>Matrix Technical Assistance Manager</t>
  </si>
  <si>
    <t>Project Managers</t>
  </si>
  <si>
    <t>Infrastructure/Systems Engineers</t>
  </si>
  <si>
    <t>Revere Consulting</t>
  </si>
  <si>
    <t>Project Manager</t>
  </si>
  <si>
    <t>Engineer</t>
  </si>
  <si>
    <t>IT/Telco Technician</t>
  </si>
  <si>
    <t xml:space="preserve">ESI Tech Advisors </t>
  </si>
  <si>
    <t>Operations</t>
  </si>
  <si>
    <t>Network Engineer Admin</t>
  </si>
  <si>
    <t>(Enter Company Name Here)</t>
  </si>
  <si>
    <t>Example: Developer</t>
  </si>
  <si>
    <t>Zayo Group Holdings, Inc., parent of Zayo Group, LLC</t>
  </si>
  <si>
    <t>1821 30th Street, Unit A
Boulder, CO 80301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</si>
</sst>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3" x14ac:knownFonts="1">
    <font>
      <sz val="10"/>
      <name val="Arial"/>
    </font>
    <font>
      <sz val="10"/>
      <name val="Arial"/>
      <family val="2"/>
    </font>
    <font>
      <b/>
      <sz val="10"/>
      <name val="Arial"/>
      <family val="2"/>
    </font>
    <font>
      <b/>
      <u/>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i/>
      <sz val="10"/>
      <color rgb="FFFF0000"/>
      <name val="Arial"/>
      <family val="2"/>
    </font>
    <font>
      <b/>
      <sz val="11"/>
      <color rgb="FFFF0000"/>
      <name val="Arial"/>
      <family val="2"/>
    </font>
    <font>
      <sz val="10"/>
      <color rgb="FF00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8">
    <xf numFmtId="0" fontId="0" fillId="0" borderId="0" xfId="0"/>
    <xf numFmtId="0" fontId="0" fillId="0" borderId="0" xfId="0" applyAlignment="1">
      <alignment wrapText="1"/>
    </xf>
    <xf numFmtId="0" fontId="2" fillId="0" borderId="0" xfId="0"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0" fillId="0" borderId="6" xfId="0" applyBorder="1" applyAlignment="1">
      <alignment vertical="top"/>
    </xf>
    <xf numFmtId="0" fontId="2" fillId="0" borderId="7" xfId="0" applyFont="1" applyBorder="1" applyAlignment="1">
      <alignment wrapText="1"/>
    </xf>
    <xf numFmtId="0" fontId="3" fillId="0" borderId="0" xfId="0" applyFont="1" applyAlignment="1">
      <alignment wrapText="1"/>
    </xf>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4" xfId="0" applyBorder="1"/>
    <xf numFmtId="0" fontId="0" fillId="0" borderId="7" xfId="0" applyBorder="1"/>
    <xf numFmtId="0" fontId="4" fillId="0" borderId="0" xfId="0" applyFont="1" applyAlignment="1">
      <alignment horizontal="left" vertical="center"/>
    </xf>
    <xf numFmtId="0" fontId="0" fillId="0" borderId="0" xfId="0" applyAlignment="1">
      <alignment vertical="center" wrapText="1"/>
    </xf>
    <xf numFmtId="0" fontId="5" fillId="0" borderId="0" xfId="0" applyFont="1" applyAlignment="1">
      <alignment vertical="center" wrapText="1"/>
    </xf>
    <xf numFmtId="0" fontId="8" fillId="0" borderId="0" xfId="0" applyFont="1" applyAlignment="1">
      <alignment wrapText="1"/>
    </xf>
    <xf numFmtId="0" fontId="9" fillId="0" borderId="8" xfId="0" applyFont="1" applyBorder="1" applyAlignment="1">
      <alignment vertical="center" wrapText="1"/>
    </xf>
    <xf numFmtId="0" fontId="2" fillId="0" borderId="0" xfId="0" applyFont="1" applyAlignment="1">
      <alignment horizontal="center"/>
    </xf>
    <xf numFmtId="0" fontId="6" fillId="0" borderId="0" xfId="0" applyFont="1"/>
    <xf numFmtId="0" fontId="0" fillId="0" borderId="5" xfId="0" applyBorder="1"/>
    <xf numFmtId="0" fontId="7"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20"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20"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6" fillId="0" borderId="5" xfId="0" applyFont="1" applyBorder="1"/>
    <xf numFmtId="0" fontId="6" fillId="3" borderId="5" xfId="0" applyFont="1" applyFill="1" applyBorder="1"/>
    <xf numFmtId="2" fontId="2" fillId="3" borderId="5" xfId="0" applyNumberFormat="1" applyFont="1" applyFill="1" applyBorder="1" applyAlignment="1">
      <alignment horizontal="center"/>
    </xf>
    <xf numFmtId="0" fontId="21" fillId="0" borderId="5" xfId="0" applyFont="1" applyBorder="1"/>
    <xf numFmtId="9" fontId="20" fillId="0" borderId="5" xfId="2" applyFont="1" applyBorder="1" applyAlignment="1">
      <alignment horizontal="center"/>
    </xf>
    <xf numFmtId="9" fontId="20" fillId="0" borderId="5" xfId="2" applyFont="1" applyFill="1" applyBorder="1" applyAlignment="1">
      <alignment horizontal="center"/>
    </xf>
    <xf numFmtId="10" fontId="0" fillId="3" borderId="5" xfId="0" applyNumberFormat="1" applyFill="1" applyBorder="1" applyAlignment="1">
      <alignment horizontal="center"/>
    </xf>
    <xf numFmtId="0" fontId="0" fillId="3" borderId="5" xfId="0" applyFill="1" applyBorder="1" applyAlignment="1" applyProtection="1">
      <alignment horizontal="center"/>
      <protection locked="0"/>
    </xf>
    <xf numFmtId="9" fontId="1" fillId="3" borderId="5" xfId="2" applyFont="1" applyFill="1" applyBorder="1" applyAlignment="1" applyProtection="1">
      <alignment horizontal="center"/>
      <protection locked="0"/>
    </xf>
    <xf numFmtId="2" fontId="2" fillId="3" borderId="5" xfId="0" applyNumberFormat="1" applyFont="1" applyFill="1" applyBorder="1" applyAlignment="1" applyProtection="1">
      <alignment horizontal="center"/>
      <protection locked="0"/>
    </xf>
    <xf numFmtId="0" fontId="1" fillId="0" borderId="0" xfId="0" applyFont="1" applyAlignment="1">
      <alignment vertical="top" wrapText="1"/>
    </xf>
    <xf numFmtId="0" fontId="1" fillId="0" borderId="0" xfId="0" applyFont="1"/>
    <xf numFmtId="9" fontId="1" fillId="3" borderId="5" xfId="2" applyFont="1" applyFill="1" applyBorder="1" applyAlignment="1">
      <alignment horizontal="center"/>
    </xf>
    <xf numFmtId="0" fontId="1" fillId="3" borderId="5" xfId="0" applyFont="1" applyFill="1" applyBorder="1" applyAlignment="1">
      <alignment horizontal="center"/>
    </xf>
    <xf numFmtId="0" fontId="22" fillId="3" borderId="16" xfId="0" applyFont="1" applyFill="1" applyBorder="1" applyAlignment="1">
      <alignment horizontal="center" vertical="center"/>
    </xf>
    <xf numFmtId="0" fontId="0" fillId="0" borderId="0" xfId="0" applyAlignment="1">
      <alignment wrapText="1"/>
    </xf>
    <xf numFmtId="0" fontId="0" fillId="0" borderId="0" xfId="0"/>
    <xf numFmtId="0" fontId="0" fillId="0" borderId="2" xfId="0" applyBorder="1" applyAlignment="1">
      <alignment vertical="top"/>
    </xf>
    <xf numFmtId="0" fontId="0" fillId="0" borderId="3" xfId="0" applyBorder="1" applyAlignment="1">
      <alignment vertical="top"/>
    </xf>
    <xf numFmtId="0" fontId="0" fillId="0" borderId="5" xfId="0" applyBorder="1" applyAlignment="1">
      <alignment vertical="top"/>
    </xf>
    <xf numFmtId="0" fontId="0" fillId="0" borderId="6" xfId="0" applyBorder="1" applyAlignment="1">
      <alignment vertical="top"/>
    </xf>
    <xf numFmtId="0" fontId="1" fillId="0" borderId="5" xfId="0" applyFont="1" applyBorder="1" applyAlignment="1">
      <alignment vertical="top"/>
    </xf>
    <xf numFmtId="0" fontId="1" fillId="0" borderId="5" xfId="0" applyFont="1" applyBorder="1" applyAlignment="1">
      <alignment vertical="top" wrapText="1"/>
    </xf>
    <xf numFmtId="0" fontId="1" fillId="0" borderId="5" xfId="0" applyFont="1" applyBorder="1" applyAlignment="1">
      <alignment horizontal="left" vertical="top"/>
    </xf>
    <xf numFmtId="0" fontId="1" fillId="0" borderId="6" xfId="0" applyFont="1"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5" xfId="0" applyBorder="1"/>
    <xf numFmtId="0" fontId="0" fillId="0" borderId="6" xfId="0" applyBorder="1"/>
    <xf numFmtId="0" fontId="1" fillId="0" borderId="5" xfId="0" applyFont="1" applyBorder="1"/>
    <xf numFmtId="15" fontId="0" fillId="0" borderId="10" xfId="0" applyNumberFormat="1" applyBorder="1"/>
    <xf numFmtId="0" fontId="0" fillId="0" borderId="10" xfId="0" applyBorder="1"/>
    <xf numFmtId="0" fontId="0" fillId="0" borderId="9" xfId="0" applyBorder="1"/>
    <xf numFmtId="0" fontId="3" fillId="0" borderId="0" xfId="0" applyFont="1" applyAlignment="1">
      <alignment wrapText="1"/>
    </xf>
    <xf numFmtId="0" fontId="3" fillId="0" borderId="1" xfId="0" applyFont="1" applyBorder="1" applyAlignment="1">
      <alignment wrapText="1"/>
    </xf>
    <xf numFmtId="0" fontId="0" fillId="0" borderId="2" xfId="0" applyBorder="1"/>
    <xf numFmtId="0" fontId="0" fillId="0" borderId="3" xfId="0" applyBorder="1"/>
    <xf numFmtId="0" fontId="18" fillId="0" borderId="11" xfId="0" applyFont="1" applyBorder="1" applyAlignment="1">
      <alignment horizontal="left" vertical="center" wrapText="1"/>
    </xf>
    <xf numFmtId="0" fontId="18" fillId="0" borderId="8" xfId="0" applyFont="1" applyBorder="1" applyAlignment="1">
      <alignment horizontal="left" vertical="center" wrapText="1"/>
    </xf>
    <xf numFmtId="0" fontId="18" fillId="0" borderId="12" xfId="0" applyFont="1" applyBorder="1" applyAlignment="1">
      <alignment horizontal="left" vertical="center" wrapText="1"/>
    </xf>
    <xf numFmtId="0" fontId="9" fillId="0" borderId="8" xfId="0" applyFont="1" applyBorder="1" applyAlignment="1">
      <alignment horizontal="center" vertical="center" wrapText="1"/>
    </xf>
    <xf numFmtId="0" fontId="9" fillId="0" borderId="8" xfId="0" applyFont="1" applyBorder="1" applyAlignment="1">
      <alignment horizontal="center" vertical="center"/>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8" fontId="2" fillId="0" borderId="10" xfId="1" applyNumberFormat="1" applyFont="1" applyFill="1" applyBorder="1" applyAlignment="1">
      <alignment vertical="top"/>
    </xf>
    <xf numFmtId="44" fontId="2" fillId="0" borderId="10" xfId="1" applyFont="1" applyFill="1" applyBorder="1" applyAlignment="1">
      <alignment vertical="top"/>
    </xf>
    <xf numFmtId="44" fontId="2" fillId="0" borderId="9" xfId="1" applyFont="1" applyFill="1" applyBorder="1" applyAlignment="1">
      <alignment vertical="top"/>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5" name="Picture 1" descr="SEAL31">
          <a:extLst>
            <a:ext uri="{FF2B5EF4-FFF2-40B4-BE49-F238E27FC236}">
              <a16:creationId xmlns:a16="http://schemas.microsoft.com/office/drawing/2014/main" id="{96C512A7-C2D2-5021-95E8-F2CEF1A8B6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C8212C51-1AEB-F4A5-72CE-ADBF85253029}"/>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66675</xdr:colOff>
      <xdr:row>33</xdr:row>
      <xdr:rowOff>19051</xdr:rowOff>
    </xdr:from>
    <xdr:to>
      <xdr:col>3</xdr:col>
      <xdr:colOff>758190</xdr:colOff>
      <xdr:row>33</xdr:row>
      <xdr:rowOff>620408</xdr:rowOff>
    </xdr:to>
    <xdr:pic>
      <xdr:nvPicPr>
        <xdr:cNvPr id="7" name="Picture 6">
          <a:extLst>
            <a:ext uri="{FF2B5EF4-FFF2-40B4-BE49-F238E27FC236}">
              <a16:creationId xmlns:a16="http://schemas.microsoft.com/office/drawing/2014/main" id="{95C62653-6CCA-13CB-1A27-698F488686A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028825" y="12906376"/>
          <a:ext cx="1920240" cy="601357"/>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workbookViewId="0"/>
  </sheetViews>
  <sheetFormatPr defaultColWidth="8.85546875" defaultRowHeight="12.75" x14ac:dyDescent="0.2"/>
  <cols>
    <col min="1" max="1" width="98.140625" style="21" customWidth="1"/>
  </cols>
  <sheetData>
    <row r="1" spans="1:1" ht="15" x14ac:dyDescent="0.2">
      <c r="A1" s="24" t="s">
        <v>0</v>
      </c>
    </row>
    <row r="2" spans="1:1" ht="19.5" customHeight="1" x14ac:dyDescent="0.2">
      <c r="A2" s="23" t="s">
        <v>1</v>
      </c>
    </row>
    <row r="3" spans="1:1" ht="84" customHeight="1" x14ac:dyDescent="0.2">
      <c r="A3" s="50" t="s">
        <v>2</v>
      </c>
    </row>
    <row r="4" spans="1:1" ht="57.75" customHeight="1" x14ac:dyDescent="0.2">
      <c r="A4" s="50" t="s">
        <v>3</v>
      </c>
    </row>
    <row r="5" spans="1:1" ht="81" customHeight="1" x14ac:dyDescent="0.2">
      <c r="A5" s="50" t="s">
        <v>4</v>
      </c>
    </row>
    <row r="6" spans="1:1" ht="128.25" x14ac:dyDescent="0.2">
      <c r="A6" s="22" t="s">
        <v>5</v>
      </c>
    </row>
    <row r="7" spans="1:1" x14ac:dyDescent="0.2">
      <c r="A7" s="22"/>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tabSelected="1" topLeftCell="A12" workbookViewId="0">
      <selection activeCell="C23" sqref="C23:F23"/>
    </sheetView>
  </sheetViews>
  <sheetFormatPr defaultColWidth="8.85546875" defaultRowHeight="12.75" x14ac:dyDescent="0.2"/>
  <cols>
    <col min="1" max="1" width="3.140625" customWidth="1"/>
    <col min="2" max="2" width="26.28515625" bestFit="1" customWidth="1"/>
    <col min="3" max="3" width="18.42578125" customWidth="1"/>
    <col min="4" max="4" width="18.7109375" customWidth="1"/>
    <col min="5" max="5" width="18.28515625" customWidth="1"/>
    <col min="6" max="6" width="18.7109375" customWidth="1"/>
    <col min="7" max="7" width="17.85546875" customWidth="1"/>
  </cols>
  <sheetData>
    <row r="6" spans="1:6" ht="26.25" customHeight="1" x14ac:dyDescent="0.2">
      <c r="A6" s="55" t="s">
        <v>6</v>
      </c>
      <c r="B6" s="55"/>
      <c r="C6" s="55"/>
      <c r="D6" s="55"/>
      <c r="E6" s="55"/>
      <c r="F6" s="55"/>
    </row>
    <row r="7" spans="1:6" ht="13.5" thickBot="1" x14ac:dyDescent="0.25">
      <c r="A7" s="56"/>
      <c r="B7" s="56"/>
      <c r="C7" s="56"/>
      <c r="D7" s="56"/>
      <c r="E7" s="56"/>
      <c r="F7" s="56"/>
    </row>
    <row r="8" spans="1:6" x14ac:dyDescent="0.2">
      <c r="A8" s="2">
        <v>1</v>
      </c>
      <c r="B8" s="3" t="s">
        <v>7</v>
      </c>
      <c r="C8" s="57" t="s">
        <v>8</v>
      </c>
      <c r="D8" s="57"/>
      <c r="E8" s="57"/>
      <c r="F8" s="58"/>
    </row>
    <row r="9" spans="1:6" ht="12.75" customHeight="1" x14ac:dyDescent="0.2">
      <c r="A9" s="2">
        <v>2</v>
      </c>
      <c r="B9" s="6" t="s">
        <v>9</v>
      </c>
      <c r="C9" s="59" t="s">
        <v>10</v>
      </c>
      <c r="D9" s="59"/>
      <c r="E9" s="59"/>
      <c r="F9" s="60"/>
    </row>
    <row r="10" spans="1:6" ht="12.75" customHeight="1" x14ac:dyDescent="0.2">
      <c r="A10" s="2">
        <v>3</v>
      </c>
      <c r="B10" s="6" t="s">
        <v>11</v>
      </c>
      <c r="C10" s="59" t="s">
        <v>12</v>
      </c>
      <c r="D10" s="59"/>
      <c r="E10" s="59"/>
      <c r="F10" s="60"/>
    </row>
    <row r="11" spans="1:6" ht="25.5" x14ac:dyDescent="0.2">
      <c r="A11" s="2">
        <v>4</v>
      </c>
      <c r="B11" s="6" t="s">
        <v>13</v>
      </c>
      <c r="C11" s="61" t="s">
        <v>14</v>
      </c>
      <c r="D11" s="59"/>
      <c r="E11" s="59"/>
      <c r="F11" s="60"/>
    </row>
    <row r="12" spans="1:6" ht="25.5" x14ac:dyDescent="0.2">
      <c r="A12" s="2">
        <v>5</v>
      </c>
      <c r="B12" s="6" t="s">
        <v>15</v>
      </c>
      <c r="C12" s="61" t="s">
        <v>16</v>
      </c>
      <c r="D12" s="59"/>
      <c r="E12" s="59"/>
      <c r="F12" s="60"/>
    </row>
    <row r="13" spans="1:6" ht="38.25" x14ac:dyDescent="0.2">
      <c r="A13" s="2">
        <v>6</v>
      </c>
      <c r="B13" s="6" t="s">
        <v>17</v>
      </c>
      <c r="C13" s="61" t="s">
        <v>10</v>
      </c>
      <c r="D13" s="59"/>
      <c r="E13" s="59"/>
      <c r="F13" s="60"/>
    </row>
    <row r="14" spans="1:6" ht="38.25" x14ac:dyDescent="0.2">
      <c r="A14" s="2">
        <v>7</v>
      </c>
      <c r="B14" s="6" t="s">
        <v>18</v>
      </c>
      <c r="C14" s="61" t="s">
        <v>88</v>
      </c>
      <c r="D14" s="59"/>
      <c r="E14" s="59"/>
      <c r="F14" s="60"/>
    </row>
    <row r="15" spans="1:6" ht="38.25" x14ac:dyDescent="0.2">
      <c r="A15" s="2">
        <v>8</v>
      </c>
      <c r="B15" s="6" t="s">
        <v>19</v>
      </c>
      <c r="C15" s="61" t="s">
        <v>16</v>
      </c>
      <c r="D15" s="59"/>
      <c r="E15" s="59"/>
      <c r="F15" s="60"/>
    </row>
    <row r="16" spans="1:6" ht="25.5" x14ac:dyDescent="0.2">
      <c r="A16" s="2">
        <v>9</v>
      </c>
      <c r="B16" s="6" t="s">
        <v>20</v>
      </c>
      <c r="C16" s="62" t="s">
        <v>89</v>
      </c>
      <c r="D16" s="59"/>
      <c r="E16" s="59"/>
      <c r="F16" s="60"/>
    </row>
    <row r="17" spans="1:7" ht="38.25" x14ac:dyDescent="0.2">
      <c r="A17" s="2">
        <v>10</v>
      </c>
      <c r="B17" s="6" t="s">
        <v>21</v>
      </c>
      <c r="C17" s="63">
        <v>539231</v>
      </c>
      <c r="D17" s="63"/>
      <c r="E17" s="63"/>
      <c r="F17" s="64"/>
    </row>
    <row r="18" spans="1:7" ht="25.5" x14ac:dyDescent="0.2">
      <c r="A18" s="2">
        <v>11</v>
      </c>
      <c r="B18" s="6" t="s">
        <v>22</v>
      </c>
      <c r="C18" s="65">
        <v>120143674</v>
      </c>
      <c r="D18" s="65"/>
      <c r="E18" s="65"/>
      <c r="F18" s="66"/>
    </row>
    <row r="19" spans="1:7" ht="51" x14ac:dyDescent="0.2">
      <c r="A19" s="2">
        <v>12</v>
      </c>
      <c r="B19" s="6" t="s">
        <v>23</v>
      </c>
      <c r="C19" s="65">
        <v>13</v>
      </c>
      <c r="D19" s="65"/>
      <c r="E19" s="65"/>
      <c r="F19" s="66"/>
    </row>
    <row r="20" spans="1:7" ht="51" x14ac:dyDescent="0.2">
      <c r="A20" s="2">
        <v>13</v>
      </c>
      <c r="B20" s="6" t="s">
        <v>24</v>
      </c>
      <c r="C20" s="65">
        <v>318</v>
      </c>
      <c r="D20" s="65"/>
      <c r="E20" s="65"/>
      <c r="F20" s="66"/>
    </row>
    <row r="21" spans="1:7" ht="63.75" x14ac:dyDescent="0.2">
      <c r="A21" s="2">
        <v>14</v>
      </c>
      <c r="B21" s="6" t="s">
        <v>25</v>
      </c>
      <c r="C21" s="59" t="s">
        <v>26</v>
      </c>
      <c r="D21" s="59"/>
      <c r="E21" s="59"/>
      <c r="F21" s="60"/>
    </row>
    <row r="22" spans="1:7" ht="63.75" x14ac:dyDescent="0.2">
      <c r="A22" s="2">
        <v>15</v>
      </c>
      <c r="B22" s="6" t="s">
        <v>27</v>
      </c>
      <c r="C22" s="59" t="s">
        <v>28</v>
      </c>
      <c r="D22" s="59"/>
      <c r="E22" s="59"/>
      <c r="F22" s="60"/>
      <c r="G22" s="20"/>
    </row>
    <row r="23" spans="1:7" ht="39" thickBot="1" x14ac:dyDescent="0.25">
      <c r="A23" s="2">
        <v>16</v>
      </c>
      <c r="B23" s="8" t="s">
        <v>29</v>
      </c>
      <c r="C23" s="85">
        <v>796830.37</v>
      </c>
      <c r="D23" s="86"/>
      <c r="E23" s="86"/>
      <c r="F23" s="87"/>
    </row>
    <row r="24" spans="1:7" x14ac:dyDescent="0.2">
      <c r="A24" s="2"/>
      <c r="B24" s="9"/>
    </row>
    <row r="25" spans="1:7" ht="28.5" customHeight="1" thickBot="1" x14ac:dyDescent="0.25">
      <c r="A25" s="2"/>
      <c r="B25" s="73" t="s">
        <v>30</v>
      </c>
      <c r="C25" s="56"/>
    </row>
    <row r="26" spans="1:7" ht="25.5" x14ac:dyDescent="0.2">
      <c r="A26" s="2">
        <v>17</v>
      </c>
      <c r="B26" s="10" t="s">
        <v>31</v>
      </c>
      <c r="C26" s="5" t="s">
        <v>8</v>
      </c>
    </row>
    <row r="27" spans="1:7" ht="64.5" thickBot="1" x14ac:dyDescent="0.25">
      <c r="A27" s="2">
        <v>18</v>
      </c>
      <c r="B27" s="11" t="s">
        <v>32</v>
      </c>
      <c r="C27" s="34">
        <v>14</v>
      </c>
    </row>
    <row r="28" spans="1:7" ht="13.5" thickBot="1" x14ac:dyDescent="0.25">
      <c r="A28" s="2"/>
      <c r="B28" s="1"/>
    </row>
    <row r="29" spans="1:7" ht="25.5" x14ac:dyDescent="0.2">
      <c r="A29" s="2">
        <v>19</v>
      </c>
      <c r="B29" s="10" t="s">
        <v>33</v>
      </c>
      <c r="C29" s="4" t="s">
        <v>34</v>
      </c>
      <c r="D29" s="12" t="s">
        <v>35</v>
      </c>
      <c r="E29" s="12" t="s">
        <v>36</v>
      </c>
      <c r="F29" s="5"/>
    </row>
    <row r="30" spans="1:7" ht="76.5" x14ac:dyDescent="0.2">
      <c r="A30" s="2">
        <v>20</v>
      </c>
      <c r="B30" s="13" t="s">
        <v>37</v>
      </c>
      <c r="C30" s="14" t="s">
        <v>38</v>
      </c>
      <c r="D30" s="14" t="s">
        <v>39</v>
      </c>
      <c r="E30" s="14" t="s">
        <v>40</v>
      </c>
      <c r="F30" s="7"/>
    </row>
    <row r="31" spans="1:7" ht="64.5" thickBot="1" x14ac:dyDescent="0.25">
      <c r="A31" s="2">
        <v>21</v>
      </c>
      <c r="B31" s="11" t="s">
        <v>32</v>
      </c>
      <c r="C31" s="35">
        <v>22</v>
      </c>
      <c r="D31" s="36">
        <v>5</v>
      </c>
      <c r="E31" s="35">
        <v>3</v>
      </c>
      <c r="F31" s="34"/>
    </row>
    <row r="32" spans="1:7" ht="13.5" thickBot="1" x14ac:dyDescent="0.25">
      <c r="A32" s="2"/>
      <c r="B32" s="9"/>
      <c r="C32" s="15"/>
      <c r="D32" s="16"/>
      <c r="E32" s="15"/>
      <c r="F32" s="15"/>
    </row>
    <row r="33" spans="1:6" ht="24.75" customHeight="1" x14ac:dyDescent="0.2">
      <c r="A33" s="2">
        <v>22</v>
      </c>
      <c r="B33" s="74" t="s">
        <v>41</v>
      </c>
      <c r="C33" s="75"/>
      <c r="D33" s="75"/>
      <c r="E33" s="75"/>
      <c r="F33" s="76"/>
    </row>
    <row r="34" spans="1:6" ht="50.1" customHeight="1" x14ac:dyDescent="0.2">
      <c r="A34" s="17"/>
      <c r="B34" s="18" t="s">
        <v>42</v>
      </c>
      <c r="C34" s="67"/>
      <c r="D34" s="67"/>
      <c r="E34" s="67"/>
      <c r="F34" s="68"/>
    </row>
    <row r="35" spans="1:6" x14ac:dyDescent="0.2">
      <c r="A35" s="17"/>
      <c r="B35" s="18" t="s">
        <v>43</v>
      </c>
      <c r="C35" s="69" t="s">
        <v>44</v>
      </c>
      <c r="D35" s="67"/>
      <c r="E35" s="67"/>
      <c r="F35" s="68"/>
    </row>
    <row r="36" spans="1:6" x14ac:dyDescent="0.2">
      <c r="A36" s="17"/>
      <c r="B36" s="18" t="s">
        <v>45</v>
      </c>
      <c r="C36" s="69" t="s">
        <v>46</v>
      </c>
      <c r="D36" s="67"/>
      <c r="E36" s="67"/>
      <c r="F36" s="68"/>
    </row>
    <row r="37" spans="1:6" ht="13.5" thickBot="1" x14ac:dyDescent="0.25">
      <c r="A37" s="17"/>
      <c r="B37" s="19" t="s">
        <v>47</v>
      </c>
      <c r="C37" s="70">
        <v>44868</v>
      </c>
      <c r="D37" s="71"/>
      <c r="E37" s="71"/>
      <c r="F37" s="72"/>
    </row>
    <row r="38" spans="1:6" x14ac:dyDescent="0.2">
      <c r="A38" s="17"/>
    </row>
    <row r="39" spans="1:6" x14ac:dyDescent="0.2">
      <c r="A39" s="17"/>
    </row>
  </sheetData>
  <mergeCells count="24">
    <mergeCell ref="C34:F34"/>
    <mergeCell ref="C35:F35"/>
    <mergeCell ref="C36:F36"/>
    <mergeCell ref="C37:F37"/>
    <mergeCell ref="C21:F21"/>
    <mergeCell ref="C22:F22"/>
    <mergeCell ref="C23:F23"/>
    <mergeCell ref="B25:C25"/>
    <mergeCell ref="B33:F33"/>
    <mergeCell ref="C16:F16"/>
    <mergeCell ref="C17:F17"/>
    <mergeCell ref="C18:F18"/>
    <mergeCell ref="C19:F19"/>
    <mergeCell ref="C20:F20"/>
    <mergeCell ref="C11:F11"/>
    <mergeCell ref="C12:F12"/>
    <mergeCell ref="C13:F13"/>
    <mergeCell ref="C14:F14"/>
    <mergeCell ref="C15:F15"/>
    <mergeCell ref="A6:F6"/>
    <mergeCell ref="A7:F7"/>
    <mergeCell ref="C8:F8"/>
    <mergeCell ref="C9:F9"/>
    <mergeCell ref="C10:F10"/>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5"/>
  <sheetViews>
    <sheetView showGridLines="0" topLeftCell="A28" workbookViewId="0">
      <selection activeCell="D19" sqref="D19"/>
    </sheetView>
  </sheetViews>
  <sheetFormatPr defaultColWidth="8.85546875" defaultRowHeight="12.75" x14ac:dyDescent="0.2"/>
  <cols>
    <col min="1" max="1" width="60.140625" customWidth="1"/>
    <col min="2" max="3" width="26.42578125" customWidth="1"/>
    <col min="4" max="4" width="18.42578125" customWidth="1"/>
    <col min="5" max="5" width="25.85546875" bestFit="1" customWidth="1"/>
  </cols>
  <sheetData>
    <row r="1" spans="1:5" ht="33" customHeight="1" x14ac:dyDescent="0.2">
      <c r="A1" s="80" t="s">
        <v>48</v>
      </c>
      <c r="B1" s="80"/>
      <c r="C1" s="80"/>
      <c r="D1" s="80"/>
      <c r="E1" s="81"/>
    </row>
    <row r="2" spans="1:5" ht="132.75" customHeight="1" x14ac:dyDescent="0.2">
      <c r="A2" s="82" t="s">
        <v>49</v>
      </c>
      <c r="B2" s="83"/>
      <c r="C2" s="83"/>
      <c r="D2" s="83"/>
      <c r="E2" s="84"/>
    </row>
    <row r="3" spans="1:5" ht="63.75" customHeight="1" x14ac:dyDescent="0.2">
      <c r="A3" s="77" t="s">
        <v>50</v>
      </c>
      <c r="B3" s="78"/>
      <c r="C3" s="78"/>
      <c r="D3" s="78"/>
      <c r="E3" s="79"/>
    </row>
    <row r="5" spans="1:5" ht="15" x14ac:dyDescent="0.25">
      <c r="A5" s="40" t="s">
        <v>51</v>
      </c>
      <c r="B5" s="43">
        <v>24</v>
      </c>
      <c r="C5" s="51" t="s">
        <v>52</v>
      </c>
    </row>
    <row r="7" spans="1:5" x14ac:dyDescent="0.2">
      <c r="A7" s="28" t="s">
        <v>53</v>
      </c>
      <c r="B7" s="28"/>
      <c r="C7" s="28"/>
      <c r="D7" s="28"/>
      <c r="E7" s="27"/>
    </row>
    <row r="8" spans="1:5" s="25" customFormat="1" ht="25.5" x14ac:dyDescent="0.2">
      <c r="A8" s="38" t="s">
        <v>54</v>
      </c>
      <c r="B8" s="39" t="s">
        <v>55</v>
      </c>
      <c r="C8" s="39" t="s">
        <v>56</v>
      </c>
      <c r="D8" s="39" t="s">
        <v>57</v>
      </c>
      <c r="E8" s="38" t="s">
        <v>58</v>
      </c>
    </row>
    <row r="9" spans="1:5" s="26" customFormat="1" x14ac:dyDescent="0.2">
      <c r="A9" s="31" t="s">
        <v>59</v>
      </c>
      <c r="B9" s="31">
        <v>5</v>
      </c>
      <c r="C9" s="31">
        <v>24</v>
      </c>
      <c r="D9" s="44">
        <v>1</v>
      </c>
      <c r="E9" s="37">
        <f>(B9*C9*D9)/$B$5</f>
        <v>5</v>
      </c>
    </row>
    <row r="10" spans="1:5" x14ac:dyDescent="0.2">
      <c r="A10" s="31" t="s">
        <v>60</v>
      </c>
      <c r="B10" s="31">
        <v>3</v>
      </c>
      <c r="C10" s="31">
        <v>24</v>
      </c>
      <c r="D10" s="45">
        <v>0.5</v>
      </c>
      <c r="E10" s="37">
        <f>(B10*C10*D10)/$B$5</f>
        <v>1.5</v>
      </c>
    </row>
    <row r="11" spans="1:5" x14ac:dyDescent="0.2">
      <c r="A11" s="31" t="s">
        <v>61</v>
      </c>
      <c r="B11" s="31">
        <v>2</v>
      </c>
      <c r="C11" s="31">
        <v>6</v>
      </c>
      <c r="D11" s="45">
        <v>1</v>
      </c>
      <c r="E11" s="37">
        <f>(B11*C11*D11)/$B$5</f>
        <v>0.5</v>
      </c>
    </row>
    <row r="12" spans="1:5" x14ac:dyDescent="0.2">
      <c r="A12" s="53" t="s">
        <v>62</v>
      </c>
      <c r="B12" s="32">
        <v>1</v>
      </c>
      <c r="C12" s="32">
        <v>24</v>
      </c>
      <c r="D12" s="46">
        <v>0.5</v>
      </c>
      <c r="E12" s="42">
        <f>(B12*C12*D12)/$B$5</f>
        <v>0.5</v>
      </c>
    </row>
    <row r="13" spans="1:5" x14ac:dyDescent="0.2">
      <c r="A13" s="53" t="s">
        <v>63</v>
      </c>
      <c r="B13" s="32">
        <v>1</v>
      </c>
      <c r="C13" s="32">
        <v>24</v>
      </c>
      <c r="D13" s="46">
        <v>1</v>
      </c>
      <c r="E13" s="42">
        <f t="shared" ref="E13:E19" si="0">(B13*C13*D13)/$B$5</f>
        <v>1</v>
      </c>
    </row>
    <row r="14" spans="1:5" x14ac:dyDescent="0.2">
      <c r="A14" s="53" t="s">
        <v>64</v>
      </c>
      <c r="B14" s="32">
        <v>2</v>
      </c>
      <c r="C14" s="32">
        <v>24</v>
      </c>
      <c r="D14" s="46">
        <v>1</v>
      </c>
      <c r="E14" s="42">
        <f t="shared" si="0"/>
        <v>2</v>
      </c>
    </row>
    <row r="15" spans="1:5" x14ac:dyDescent="0.2">
      <c r="A15" s="53" t="s">
        <v>65</v>
      </c>
      <c r="B15" s="32">
        <v>1</v>
      </c>
      <c r="C15" s="32">
        <v>24</v>
      </c>
      <c r="D15" s="46">
        <v>1</v>
      </c>
      <c r="E15" s="42">
        <f t="shared" si="0"/>
        <v>1</v>
      </c>
    </row>
    <row r="16" spans="1:5" x14ac:dyDescent="0.2">
      <c r="A16" s="53" t="s">
        <v>66</v>
      </c>
      <c r="B16" s="32">
        <v>1</v>
      </c>
      <c r="C16" s="32">
        <v>24</v>
      </c>
      <c r="D16" s="46">
        <v>0.75</v>
      </c>
      <c r="E16" s="42">
        <f t="shared" si="0"/>
        <v>0.75</v>
      </c>
    </row>
    <row r="17" spans="1:5" x14ac:dyDescent="0.2">
      <c r="A17" s="53" t="s">
        <v>67</v>
      </c>
      <c r="B17" s="32">
        <v>1</v>
      </c>
      <c r="C17" s="32">
        <v>24</v>
      </c>
      <c r="D17" s="46">
        <v>0.05</v>
      </c>
      <c r="E17" s="42">
        <f t="shared" si="0"/>
        <v>5.000000000000001E-2</v>
      </c>
    </row>
    <row r="18" spans="1:5" x14ac:dyDescent="0.2">
      <c r="A18" s="53" t="s">
        <v>68</v>
      </c>
      <c r="B18" s="32">
        <v>1</v>
      </c>
      <c r="C18" s="32">
        <v>24</v>
      </c>
      <c r="D18" s="46">
        <v>0.05</v>
      </c>
      <c r="E18" s="42">
        <f t="shared" si="0"/>
        <v>5.000000000000001E-2</v>
      </c>
    </row>
    <row r="19" spans="1:5" x14ac:dyDescent="0.2">
      <c r="A19" s="53" t="s">
        <v>69</v>
      </c>
      <c r="B19" s="32">
        <v>2</v>
      </c>
      <c r="C19" s="32">
        <v>24</v>
      </c>
      <c r="D19" s="46">
        <v>0.5</v>
      </c>
      <c r="E19" s="42">
        <f t="shared" si="0"/>
        <v>1</v>
      </c>
    </row>
    <row r="20" spans="1:5" s="17" customFormat="1" x14ac:dyDescent="0.2">
      <c r="A20" s="30" t="s">
        <v>70</v>
      </c>
      <c r="B20" s="30"/>
      <c r="C20" s="30"/>
      <c r="D20" s="30"/>
      <c r="E20" s="33">
        <f>SUM(E12:E19)</f>
        <v>6.35</v>
      </c>
    </row>
    <row r="22" spans="1:5" x14ac:dyDescent="0.2">
      <c r="A22" s="28" t="s">
        <v>71</v>
      </c>
      <c r="B22" s="28"/>
      <c r="C22" s="28"/>
      <c r="D22" s="28"/>
      <c r="E22" s="41" t="s">
        <v>34</v>
      </c>
    </row>
    <row r="23" spans="1:5" ht="25.5" x14ac:dyDescent="0.2">
      <c r="A23" s="38" t="s">
        <v>72</v>
      </c>
      <c r="B23" s="39" t="s">
        <v>55</v>
      </c>
      <c r="C23" s="39" t="s">
        <v>56</v>
      </c>
      <c r="D23" s="39" t="s">
        <v>57</v>
      </c>
      <c r="E23" s="38" t="s">
        <v>58</v>
      </c>
    </row>
    <row r="24" spans="1:5" x14ac:dyDescent="0.2">
      <c r="A24" s="31"/>
      <c r="B24" s="31"/>
      <c r="C24" s="31"/>
      <c r="D24" s="45"/>
      <c r="E24" s="37"/>
    </row>
    <row r="25" spans="1:5" ht="13.5" thickBot="1" x14ac:dyDescent="0.25">
      <c r="A25" s="47" t="s">
        <v>73</v>
      </c>
      <c r="B25" s="54">
        <v>1</v>
      </c>
      <c r="C25" s="47">
        <v>24</v>
      </c>
      <c r="D25" s="48">
        <v>5.0000000000000001E-4</v>
      </c>
      <c r="E25" s="49">
        <f t="shared" ref="E25:E30" si="1">(B25*C25*D25)/$B$5</f>
        <v>5.0000000000000001E-4</v>
      </c>
    </row>
    <row r="26" spans="1:5" ht="13.5" thickBot="1" x14ac:dyDescent="0.25">
      <c r="A26" s="47" t="s">
        <v>74</v>
      </c>
      <c r="B26" s="54">
        <v>1</v>
      </c>
      <c r="C26" s="47">
        <v>24</v>
      </c>
      <c r="D26" s="48">
        <v>0</v>
      </c>
      <c r="E26" s="49">
        <f t="shared" si="1"/>
        <v>0</v>
      </c>
    </row>
    <row r="27" spans="1:5" ht="13.5" thickBot="1" x14ac:dyDescent="0.25">
      <c r="A27" s="47" t="s">
        <v>75</v>
      </c>
      <c r="B27" s="54">
        <v>3</v>
      </c>
      <c r="C27" s="47">
        <v>24</v>
      </c>
      <c r="D27" s="48">
        <v>0</v>
      </c>
      <c r="E27" s="49">
        <f t="shared" si="1"/>
        <v>0</v>
      </c>
    </row>
    <row r="28" spans="1:5" ht="13.5" thickBot="1" x14ac:dyDescent="0.25">
      <c r="A28" s="47" t="s">
        <v>76</v>
      </c>
      <c r="B28" s="54">
        <v>1</v>
      </c>
      <c r="C28" s="47">
        <v>24</v>
      </c>
      <c r="D28" s="48">
        <v>0</v>
      </c>
      <c r="E28" s="49">
        <f t="shared" si="1"/>
        <v>0</v>
      </c>
    </row>
    <row r="29" spans="1:5" ht="13.5" thickBot="1" x14ac:dyDescent="0.25">
      <c r="A29" s="47" t="s">
        <v>77</v>
      </c>
      <c r="B29" s="54">
        <v>2</v>
      </c>
      <c r="C29" s="47">
        <v>24</v>
      </c>
      <c r="D29" s="48">
        <v>0</v>
      </c>
      <c r="E29" s="49">
        <f t="shared" si="1"/>
        <v>0</v>
      </c>
    </row>
    <row r="30" spans="1:5" ht="13.5" thickBot="1" x14ac:dyDescent="0.25">
      <c r="A30" s="47" t="s">
        <v>78</v>
      </c>
      <c r="B30" s="54">
        <v>14</v>
      </c>
      <c r="C30" s="47">
        <v>24</v>
      </c>
      <c r="D30" s="48">
        <v>5.3600000000000002E-2</v>
      </c>
      <c r="E30" s="49">
        <f t="shared" si="1"/>
        <v>0.75039999999999996</v>
      </c>
    </row>
    <row r="31" spans="1:5" s="17" customFormat="1" x14ac:dyDescent="0.2">
      <c r="A31" s="30" t="s">
        <v>70</v>
      </c>
      <c r="B31" s="30"/>
      <c r="C31" s="30"/>
      <c r="D31" s="30"/>
      <c r="E31" s="33">
        <f>SUM(E25:E30)</f>
        <v>0.7508999999999999</v>
      </c>
    </row>
    <row r="33" spans="1:5" x14ac:dyDescent="0.2">
      <c r="A33" s="28" t="s">
        <v>71</v>
      </c>
      <c r="B33" s="28"/>
      <c r="C33" s="28"/>
      <c r="D33" s="28"/>
      <c r="E33" s="41" t="s">
        <v>79</v>
      </c>
    </row>
    <row r="34" spans="1:5" ht="25.5" x14ac:dyDescent="0.2">
      <c r="A34" s="29" t="s">
        <v>72</v>
      </c>
      <c r="B34" s="39" t="s">
        <v>55</v>
      </c>
      <c r="C34" s="39" t="s">
        <v>56</v>
      </c>
      <c r="D34" s="39" t="s">
        <v>57</v>
      </c>
      <c r="E34" s="29" t="s">
        <v>58</v>
      </c>
    </row>
    <row r="35" spans="1:5" x14ac:dyDescent="0.2">
      <c r="A35" s="31"/>
      <c r="B35" s="31"/>
      <c r="C35" s="31"/>
      <c r="D35" s="45"/>
      <c r="E35" s="37"/>
    </row>
    <row r="36" spans="1:5" x14ac:dyDescent="0.2">
      <c r="A36" s="47" t="s">
        <v>80</v>
      </c>
      <c r="B36" s="47">
        <v>1</v>
      </c>
      <c r="C36" s="47">
        <v>24</v>
      </c>
      <c r="D36" s="48">
        <v>0</v>
      </c>
      <c r="E36" s="42">
        <f>(B36*C36*D36)/$B$5</f>
        <v>0</v>
      </c>
    </row>
    <row r="37" spans="1:5" x14ac:dyDescent="0.2">
      <c r="A37" s="47" t="s">
        <v>81</v>
      </c>
      <c r="B37" s="47">
        <v>1</v>
      </c>
      <c r="C37" s="47">
        <v>24</v>
      </c>
      <c r="D37" s="48">
        <v>0</v>
      </c>
      <c r="E37" s="42">
        <f>(B37*C37*D37)/$B$5</f>
        <v>0</v>
      </c>
    </row>
    <row r="38" spans="1:5" x14ac:dyDescent="0.2">
      <c r="A38" s="47" t="s">
        <v>82</v>
      </c>
      <c r="B38" s="47">
        <v>1</v>
      </c>
      <c r="C38" s="47">
        <v>24</v>
      </c>
      <c r="D38" s="48">
        <v>0.375</v>
      </c>
      <c r="E38" s="42">
        <f>(B38*C38*D38)/$B$5</f>
        <v>0.375</v>
      </c>
    </row>
    <row r="39" spans="1:5" s="17" customFormat="1" x14ac:dyDescent="0.2">
      <c r="A39" s="30" t="s">
        <v>70</v>
      </c>
      <c r="B39" s="30"/>
      <c r="C39" s="30"/>
      <c r="D39" s="30"/>
      <c r="E39" s="33">
        <f>SUM(E36:E38)</f>
        <v>0.375</v>
      </c>
    </row>
    <row r="41" spans="1:5" x14ac:dyDescent="0.2">
      <c r="A41" s="28" t="s">
        <v>71</v>
      </c>
      <c r="B41" s="28"/>
      <c r="C41" s="28"/>
      <c r="D41" s="28"/>
      <c r="E41" s="41" t="s">
        <v>83</v>
      </c>
    </row>
    <row r="42" spans="1:5" ht="25.5" x14ac:dyDescent="0.2">
      <c r="A42" s="29" t="s">
        <v>72</v>
      </c>
      <c r="B42" s="39" t="s">
        <v>55</v>
      </c>
      <c r="C42" s="39" t="s">
        <v>56</v>
      </c>
      <c r="D42" s="39" t="s">
        <v>57</v>
      </c>
      <c r="E42" s="29" t="s">
        <v>58</v>
      </c>
    </row>
    <row r="43" spans="1:5" x14ac:dyDescent="0.2">
      <c r="A43" s="31"/>
      <c r="B43" s="31"/>
      <c r="C43" s="31"/>
      <c r="D43" s="45"/>
      <c r="E43" s="37"/>
    </row>
    <row r="44" spans="1:5" x14ac:dyDescent="0.2">
      <c r="A44" s="47" t="s">
        <v>84</v>
      </c>
      <c r="B44" s="47">
        <v>2</v>
      </c>
      <c r="C44" s="47">
        <v>24</v>
      </c>
      <c r="D44" s="48">
        <v>0</v>
      </c>
      <c r="E44" s="42">
        <f>(B44*C44*D44)/$B$5</f>
        <v>0</v>
      </c>
    </row>
    <row r="45" spans="1:5" x14ac:dyDescent="0.2">
      <c r="A45" s="47" t="s">
        <v>85</v>
      </c>
      <c r="B45" s="47">
        <v>3</v>
      </c>
      <c r="C45" s="47">
        <v>24</v>
      </c>
      <c r="D45" s="48">
        <v>4.1599999999999998E-2</v>
      </c>
      <c r="E45" s="42">
        <f>(B45*C45*D45)/$B$5</f>
        <v>0.12479999999999998</v>
      </c>
    </row>
    <row r="46" spans="1:5" x14ac:dyDescent="0.2">
      <c r="A46" s="32"/>
      <c r="B46" s="32"/>
      <c r="C46" s="32"/>
      <c r="D46" s="52"/>
      <c r="E46" s="42">
        <f>(B46*C46*D46)/$B$5</f>
        <v>0</v>
      </c>
    </row>
    <row r="47" spans="1:5" s="17" customFormat="1" x14ac:dyDescent="0.2">
      <c r="A47" s="30" t="s">
        <v>70</v>
      </c>
      <c r="B47" s="30"/>
      <c r="C47" s="30"/>
      <c r="D47" s="30"/>
      <c r="E47" s="33">
        <f>SUM(E44:E46)</f>
        <v>0.12479999999999998</v>
      </c>
    </row>
    <row r="49" spans="1:5" x14ac:dyDescent="0.2">
      <c r="A49" s="28" t="s">
        <v>71</v>
      </c>
      <c r="B49" s="28"/>
      <c r="C49" s="28"/>
      <c r="D49" s="28"/>
      <c r="E49" s="41" t="s">
        <v>86</v>
      </c>
    </row>
    <row r="50" spans="1:5" ht="25.5" x14ac:dyDescent="0.2">
      <c r="A50" s="29" t="s">
        <v>72</v>
      </c>
      <c r="B50" s="39" t="s">
        <v>55</v>
      </c>
      <c r="C50" s="39" t="s">
        <v>56</v>
      </c>
      <c r="D50" s="39" t="s">
        <v>57</v>
      </c>
      <c r="E50" s="29" t="s">
        <v>58</v>
      </c>
    </row>
    <row r="51" spans="1:5" x14ac:dyDescent="0.2">
      <c r="A51" s="31" t="s">
        <v>87</v>
      </c>
      <c r="B51" s="31">
        <v>2</v>
      </c>
      <c r="C51" s="31">
        <v>6</v>
      </c>
      <c r="D51" s="45">
        <v>1</v>
      </c>
      <c r="E51" s="37">
        <f>(B51*C51*D51)/$B$5</f>
        <v>0.5</v>
      </c>
    </row>
    <row r="52" spans="1:5" x14ac:dyDescent="0.2">
      <c r="A52" s="32"/>
      <c r="B52" s="32"/>
      <c r="C52" s="32"/>
      <c r="D52" s="52"/>
      <c r="E52" s="42">
        <f>(B52*C52*D52)/$B$5</f>
        <v>0</v>
      </c>
    </row>
    <row r="53" spans="1:5" x14ac:dyDescent="0.2">
      <c r="A53" s="32"/>
      <c r="B53" s="32"/>
      <c r="C53" s="32"/>
      <c r="D53" s="52"/>
      <c r="E53" s="42">
        <f>(B53*C53*D53)/$B$5</f>
        <v>0</v>
      </c>
    </row>
    <row r="54" spans="1:5" x14ac:dyDescent="0.2">
      <c r="A54" s="32"/>
      <c r="B54" s="32"/>
      <c r="C54" s="32"/>
      <c r="D54" s="52"/>
      <c r="E54" s="42">
        <f>(B54*C54*D54)/$B$5</f>
        <v>0</v>
      </c>
    </row>
    <row r="55" spans="1:5" s="17" customFormat="1" x14ac:dyDescent="0.2">
      <c r="A55" s="30" t="s">
        <v>70</v>
      </c>
      <c r="B55" s="30"/>
      <c r="C55" s="30"/>
      <c r="D55" s="30"/>
      <c r="E55" s="33">
        <f>SUM(E52:E54)</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f560dbf58f4c414aa9624aa5cd1cb7bd xmlns="f579af72-db90-4469-b425-16236f4721d5">
      <Terms xmlns="http://schemas.microsoft.com/office/infopath/2007/PartnerControls"/>
    </f560dbf58f4c414aa9624aa5cd1cb7bd>
    <lcf76f155ced4ddcb4097134ff3c332f xmlns="f579af72-db90-4469-b425-16236f4721d5">
      <Terms xmlns="http://schemas.microsoft.com/office/infopath/2007/PartnerControls"/>
    </lcf76f155ced4ddcb4097134ff3c332f>
    <_ip_UnifiedCompliancePolicyProperties xmlns="http://schemas.microsoft.com/sharepoint/v3" xsi:nil="true"/>
    <TaxKeywordTaxHTField xmlns="b111e532-f28b-48fc-be9c-a0e9041d6e1f">
      <Terms xmlns="http://schemas.microsoft.com/office/infopath/2007/PartnerControls"/>
    </TaxKeywordTaxHTField>
    <Status xmlns="f579af72-db90-4469-b425-16236f4721d5">Draft</Status>
    <TaxCatchAll xmlns="b111e532-f28b-48fc-be9c-a0e9041d6e1f"/>
    <DateandTime xmlns="f579af72-db90-4469-b425-16236f4721d5" xsi:nil="true"/>
    <Link xmlns="f579af72-db90-4469-b425-16236f4721d5">
      <Url xsi:nil="true"/>
      <Description xsi:nil="true"/>
    </Link>
    <Document_x0020_Type xmlns="f579af72-db90-4469-b425-16236f4721d5">
      <Value>Info</Value>
    </Document_x0020_Typ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A955D1B7DEEBEC4190D8DC6E6D883128" ma:contentTypeVersion="34" ma:contentTypeDescription="Create a new document." ma:contentTypeScope="" ma:versionID="db3a47ab6c4a47ac759b9f5d315f26b5">
  <xsd:schema xmlns:xsd="http://www.w3.org/2001/XMLSchema" xmlns:xs="http://www.w3.org/2001/XMLSchema" xmlns:p="http://schemas.microsoft.com/office/2006/metadata/properties" xmlns:ns1="http://schemas.microsoft.com/sharepoint/v3" xmlns:ns2="f579af72-db90-4469-b425-16236f4721d5" xmlns:ns3="b111e532-f28b-48fc-be9c-a0e9041d6e1f" targetNamespace="http://schemas.microsoft.com/office/2006/metadata/properties" ma:root="true" ma:fieldsID="6405bd96650823f187914513d5b8d211" ns1:_="" ns2:_="" ns3:_="">
    <xsd:import namespace="http://schemas.microsoft.com/sharepoint/v3"/>
    <xsd:import namespace="f579af72-db90-4469-b425-16236f4721d5"/>
    <xsd:import namespace="b111e532-f28b-48fc-be9c-a0e9041d6e1f"/>
    <xsd:element name="properties">
      <xsd:complexType>
        <xsd:sequence>
          <xsd:element name="documentManagement">
            <xsd:complexType>
              <xsd:all>
                <xsd:element ref="ns2:Status" minOccurs="0"/>
                <xsd:element ref="ns1:_ip_UnifiedCompliancePolicyProperties" minOccurs="0"/>
                <xsd:element ref="ns2:DateandTime" minOccurs="0"/>
                <xsd:element ref="ns2:Document_x0020_Type" minOccurs="0"/>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DateTaken" minOccurs="0"/>
                <xsd:element ref="ns2:MediaServiceLocation" minOccurs="0"/>
                <xsd:element ref="ns2:MediaServiceEventHashCode" minOccurs="0"/>
                <xsd:element ref="ns2:MediaServiceGenerationTime" minOccurs="0"/>
                <xsd:element ref="ns2:MediaServiceAutoKeyPoints" minOccurs="0"/>
                <xsd:element ref="ns2:MediaServiceKeyPoints" minOccurs="0"/>
                <xsd:element ref="ns1:_ip_UnifiedCompliancePolicyUIAction" minOccurs="0"/>
                <xsd:element ref="ns2:MediaLengthInSeconds" minOccurs="0"/>
                <xsd:element ref="ns2:Link" minOccurs="0"/>
                <xsd:element ref="ns3:TaxCatchAll" minOccurs="0"/>
                <xsd:element ref="ns2:lcf76f155ced4ddcb4097134ff3c332f" minOccurs="0"/>
                <xsd:element ref="ns2:f560dbf58f4c414aa9624aa5cd1cb7bd" minOccurs="0"/>
                <xsd:element ref="ns3: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3"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579af72-db90-4469-b425-16236f4721d5" elementFormDefault="qualified">
    <xsd:import namespace="http://schemas.microsoft.com/office/2006/documentManagement/types"/>
    <xsd:import namespace="http://schemas.microsoft.com/office/infopath/2007/PartnerControls"/>
    <xsd:element name="Status" ma:index="2" nillable="true" ma:displayName="Status" ma:default="Draft" ma:description="Tracking the status of a file" ma:format="Dropdown" ma:internalName="Status">
      <xsd:simpleType>
        <xsd:restriction base="dms:Choice">
          <xsd:enumeration value="Draft"/>
          <xsd:enumeration value="Peer Reviewed"/>
          <xsd:enumeration value="Manager Reviewed"/>
          <xsd:enumeration value="Approved"/>
        </xsd:restriction>
      </xsd:simpleType>
    </xsd:element>
    <xsd:element name="DateandTime" ma:index="4" nillable="true" ma:displayName="To be reviewed on" ma:format="DateOnly" ma:internalName="DateandTime">
      <xsd:simpleType>
        <xsd:restriction base="dms:DateTime"/>
      </xsd:simpleType>
    </xsd:element>
    <xsd:element name="Document_x0020_Type" ma:index="5" nillable="true" ma:displayName="Document Type" ma:default="Info" ma:description="Purpose of document" ma:internalName="Document_x0020_Type">
      <xsd:complexType>
        <xsd:complexContent>
          <xsd:extension base="dms:MultiChoice">
            <xsd:sequence>
              <xsd:element name="Value" maxOccurs="unbounded" minOccurs="0" nillable="true">
                <xsd:simpleType>
                  <xsd:restriction base="dms:Choice">
                    <xsd:enumeration value="Info"/>
                    <xsd:enumeration value="Pricing"/>
                    <xsd:enumeration value="Content"/>
                    <xsd:enumeration value="Design"/>
                    <xsd:enumeration value="Customer"/>
                    <xsd:enumeration value="ENA Air"/>
                    <xsd:enumeration value="SmartVoice"/>
                    <xsd:enumeration value="Security"/>
                    <xsd:enumeration value="Internet Access"/>
                    <xsd:enumeration value="WAN"/>
                    <xsd:enumeration value="Healthcare"/>
                  </xsd:restriction>
                </xsd:simpleType>
              </xsd:element>
            </xsd:sequence>
          </xsd:extension>
        </xsd:complexContent>
      </xsd:complexType>
    </xsd:element>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MediaServiceLocation" ma:internalName="MediaServiceLocatio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ink" ma:index="26" nillable="true" ma:displayName="Link" ma:format="Hyperlink" ma:internalName="Link">
      <xsd:complexType>
        <xsd:complexContent>
          <xsd:extension base="dms:URL">
            <xsd:sequence>
              <xsd:element name="Url" type="dms:ValidUrl" minOccurs="0" nillable="true"/>
              <xsd:element name="Description" type="xsd:string" nillable="true"/>
            </xsd:sequence>
          </xsd:extension>
        </xsd:complexContent>
      </xsd:complexType>
    </xsd:element>
    <xsd:element name="lcf76f155ced4ddcb4097134ff3c332f" ma:index="29" nillable="true" ma:taxonomy="true" ma:internalName="lcf76f155ced4ddcb4097134ff3c332f" ma:taxonomyFieldName="MediaServiceImageTags" ma:displayName="Image Tags" ma:readOnly="false" ma:fieldId="{5cf76f15-5ced-4ddc-b409-7134ff3c332f}" ma:taxonomyMulti="true" ma:sspId="52192b2c-11be-41e6-b679-3ab7f656000f" ma:termSetId="09814cd3-568e-fe90-9814-8d621ff8fb84" ma:anchorId="fba54fb3-c3e1-fe81-a776-ca4b69148c4d" ma:open="true" ma:isKeyword="false">
      <xsd:complexType>
        <xsd:sequence>
          <xsd:element ref="pc:Terms" minOccurs="0" maxOccurs="1"/>
        </xsd:sequence>
      </xsd:complexType>
    </xsd:element>
    <xsd:element name="f560dbf58f4c414aa9624aa5cd1cb7bd" ma:index="31" nillable="true" ma:taxonomy="true" ma:internalName="f560dbf58f4c414aa9624aa5cd1cb7bd" ma:taxonomyFieldName="Keywords" ma:displayName="Keywords" ma:readOnly="false" ma:default="" ma:fieldId="{f560dbf5-8f4c-414a-a962-4aa5cd1cb7bd}" ma:taxonomyMulti="true" ma:sspId="52192b2c-11be-41e6-b679-3ab7f656000f" ma:termSetId="5467ebfe-7838-4541-b77b-a3a3592c98af"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111e532-f28b-48fc-be9c-a0e9041d6e1f"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TaxCatchAll" ma:index="27" nillable="true" ma:displayName="Taxonomy Catch All Column" ma:hidden="true" ma:list="{ef99a9ce-15c8-4fcb-8ae8-8cd5225419dc}" ma:internalName="TaxCatchAll" ma:showField="CatchAllData" ma:web="b111e532-f28b-48fc-be9c-a0e9041d6e1f">
      <xsd:complexType>
        <xsd:complexContent>
          <xsd:extension base="dms:MultiChoiceLookup">
            <xsd:sequence>
              <xsd:element name="Value" type="dms:Lookup" maxOccurs="unbounded" minOccurs="0" nillable="true"/>
            </xsd:sequence>
          </xsd:extension>
        </xsd:complexContent>
      </xsd:complexType>
    </xsd:element>
    <xsd:element name="TaxKeywordTaxHTField" ma:index="33" nillable="true" ma:taxonomy="true" ma:internalName="TaxKeywordTaxHTField" ma:taxonomyFieldName="TaxKeyword" ma:displayName="Enterprise Keywords" ma:fieldId="{23f27201-bee3-471e-b2e7-b64fd8b7ca38}" ma:taxonomyMulti="true" ma:sspId="52192b2c-11be-41e6-b679-3ab7f656000f"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3" ma:displayName="Content Type"/>
        <xsd:element ref="dc:title" minOccurs="0" maxOccurs="1" ma:index="1" ma:displayName="Title"/>
        <xsd:element ref="dc:subject" minOccurs="0" maxOccurs="1"/>
        <xsd:element ref="dc:description" minOccurs="0" maxOccurs="1"/>
        <xsd:element name="keywords" minOccurs="0" maxOccurs="1" type="xsd:string" ma:index="3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C8EE0C-2CE6-4346-BB0E-C0BC5E34A84F}">
  <ds:schemaRefs>
    <ds:schemaRef ds:uri="http://schemas.microsoft.com/sharepoint/v3/contenttype/forms"/>
  </ds:schemaRefs>
</ds:datastoreItem>
</file>

<file path=customXml/itemProps2.xml><?xml version="1.0" encoding="utf-8"?>
<ds:datastoreItem xmlns:ds="http://schemas.openxmlformats.org/officeDocument/2006/customXml" ds:itemID="{84D9510E-DE93-44E6-B560-F45EF2ED7FAD}">
  <ds:schemaRefs>
    <ds:schemaRef ds:uri="http://schemas.microsoft.com/office/2006/metadata/longProperties"/>
  </ds:schemaRefs>
</ds:datastoreItem>
</file>

<file path=customXml/itemProps3.xml><?xml version="1.0" encoding="utf-8"?>
<ds:datastoreItem xmlns:ds="http://schemas.openxmlformats.org/officeDocument/2006/customXml" ds:itemID="{7B93B282-22D5-4E4C-A195-BC2A23859175}">
  <ds:schemaRefs>
    <ds:schemaRef ds:uri="http://schemas.microsoft.com/office/2006/metadata/properties"/>
    <ds:schemaRef ds:uri="http://schemas.openxmlformats.org/package/2006/metadata/core-properties"/>
    <ds:schemaRef ds:uri="f579af72-db90-4469-b425-16236f4721d5"/>
    <ds:schemaRef ds:uri="http://purl.org/dc/elements/1.1/"/>
    <ds:schemaRef ds:uri="http://www.w3.org/XML/1998/namespace"/>
    <ds:schemaRef ds:uri="http://schemas.microsoft.com/office/infopath/2007/PartnerControls"/>
    <ds:schemaRef ds:uri="http://schemas.microsoft.com/office/2006/documentManagement/types"/>
    <ds:schemaRef ds:uri="b111e532-f28b-48fc-be9c-a0e9041d6e1f"/>
    <ds:schemaRef ds:uri="http://schemas.microsoft.com/sharepoint/v3"/>
    <ds:schemaRef ds:uri="http://purl.org/dc/dcmitype/"/>
    <ds:schemaRef ds:uri="http://purl.org/dc/terms/"/>
  </ds:schemaRefs>
</ds:datastoreItem>
</file>

<file path=customXml/itemProps4.xml><?xml version="1.0" encoding="utf-8"?>
<ds:datastoreItem xmlns:ds="http://schemas.openxmlformats.org/officeDocument/2006/customXml" ds:itemID="{9A37C441-43F5-4961-A33B-2034A1105B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579af72-db90-4469-b425-16236f4721d5"/>
    <ds:schemaRef ds:uri="b111e532-f28b-48fc-be9c-a0e9041d6e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Sharlene Ball</cp:lastModifiedBy>
  <cp:revision/>
  <dcterms:created xsi:type="dcterms:W3CDTF">2008-11-12T18:12:47Z</dcterms:created>
  <dcterms:modified xsi:type="dcterms:W3CDTF">2022-11-18T22:32:35Z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ies>
</file>